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ommell.CHAINSTOREGUIDE\Desktop\Shawn\Backup\Storefront\Samples\"/>
    </mc:Choice>
  </mc:AlternateContent>
  <xr:revisionPtr revIDLastSave="0" documentId="13_ncr:1_{7314F92B-C199-44EE-A9D2-59CFA8124E5F}" xr6:coauthVersionLast="47" xr6:coauthVersionMax="47" xr10:uidLastSave="{00000000-0000-0000-0000-000000000000}"/>
  <bookViews>
    <workbookView xWindow="390" yWindow="390" windowWidth="19545" windowHeight="14685" xr2:uid="{00000000-000D-0000-FFFF-FFFF00000000}"/>
  </bookViews>
  <sheets>
    <sheet name="Sheet1" sheetId="1" r:id="rId1"/>
  </sheets>
  <definedNames>
    <definedName name="_xlnm._FilterDatabase" localSheetId="0" hidden="1">Sheet1!$A$1:$AQ$11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2" i="1" l="1"/>
  <c r="R3" i="1"/>
  <c r="R4" i="1"/>
  <c r="R5" i="1"/>
  <c r="R6" i="1"/>
  <c r="R7" i="1"/>
  <c r="R8" i="1"/>
  <c r="R9" i="1"/>
  <c r="R10" i="1"/>
  <c r="R11" i="1"/>
</calcChain>
</file>

<file path=xl/sharedStrings.xml><?xml version="1.0" encoding="utf-8"?>
<sst xmlns="http://schemas.openxmlformats.org/spreadsheetml/2006/main" count="293" uniqueCount="233">
  <si>
    <t>Company Id</t>
  </si>
  <si>
    <t>Company Name</t>
  </si>
  <si>
    <t>Address</t>
  </si>
  <si>
    <t>City</t>
  </si>
  <si>
    <t>State</t>
  </si>
  <si>
    <t>Zip</t>
  </si>
  <si>
    <t>Telephone</t>
  </si>
  <si>
    <t>Fax</t>
  </si>
  <si>
    <t>Mailing Address</t>
  </si>
  <si>
    <t>Mailing City</t>
  </si>
  <si>
    <t>Upper case Mailing Address</t>
  </si>
  <si>
    <t>Upper case Mailing City</t>
  </si>
  <si>
    <t>Mailing State</t>
  </si>
  <si>
    <t>Mailing Zip</t>
  </si>
  <si>
    <t>Mailing Zip4</t>
  </si>
  <si>
    <t>Mailing Zip Plus4</t>
  </si>
  <si>
    <t>Company Email</t>
  </si>
  <si>
    <t>URL</t>
  </si>
  <si>
    <t>Company Facebook</t>
  </si>
  <si>
    <t>Company Twitter</t>
  </si>
  <si>
    <t>Company Linkedin</t>
  </si>
  <si>
    <t>Person Id</t>
  </si>
  <si>
    <t>Full Name</t>
  </si>
  <si>
    <t>First Name</t>
  </si>
  <si>
    <t>Middle Initial</t>
  </si>
  <si>
    <t>Last Name</t>
  </si>
  <si>
    <t>Suffix</t>
  </si>
  <si>
    <t>Salutation</t>
  </si>
  <si>
    <t>Title</t>
  </si>
  <si>
    <t>Personal Facebook</t>
  </si>
  <si>
    <t>Personal Twitter</t>
  </si>
  <si>
    <t>Personal LinkedIn</t>
  </si>
  <si>
    <t>Personal Email</t>
  </si>
  <si>
    <t>Personal Phone</t>
  </si>
  <si>
    <t>Previous Industry Sales</t>
  </si>
  <si>
    <t>Industry Sales</t>
  </si>
  <si>
    <t>Industry Sales Growth Percent</t>
  </si>
  <si>
    <t>Total Sales</t>
  </si>
  <si>
    <t>Primary Industry</t>
  </si>
  <si>
    <t>Green Comments</t>
  </si>
  <si>
    <t>Notes</t>
  </si>
  <si>
    <t>Company Status</t>
  </si>
  <si>
    <t>Update Status Date</t>
  </si>
  <si>
    <t>15th Street Fisheries Restaurant</t>
  </si>
  <si>
    <t>21st Amendment Brewery Restaurant</t>
  </si>
  <si>
    <t>7 Star Restaurant</t>
  </si>
  <si>
    <t>A Fish Called Avalon</t>
  </si>
  <si>
    <t>A Tavola</t>
  </si>
  <si>
    <t>Abbey Road Restaurant</t>
  </si>
  <si>
    <t>Aberdeen Barn</t>
  </si>
  <si>
    <t>Afterwords Cafe</t>
  </si>
  <si>
    <t>Al Johnson's Swedish Restaurant &amp; Boutique</t>
  </si>
  <si>
    <t>Alchemy Restaurant</t>
  </si>
  <si>
    <t>Michael</t>
  </si>
  <si>
    <t xml:space="preserve">1900 SE 15th St </t>
  </si>
  <si>
    <t xml:space="preserve">563 2nd St </t>
  </si>
  <si>
    <t xml:space="preserve">1890 Hurffville Rd </t>
  </si>
  <si>
    <t xml:space="preserve">700 Ocean Dr </t>
  </si>
  <si>
    <t xml:space="preserve">2148 W Chicago Ave </t>
  </si>
  <si>
    <t xml:space="preserve">203 22nd St </t>
  </si>
  <si>
    <t xml:space="preserve">1601 Richmond Rd </t>
  </si>
  <si>
    <t xml:space="preserve">1517 Connecticut Ave NW </t>
  </si>
  <si>
    <t xml:space="preserve">1069 N Bay Shore Dr </t>
  </si>
  <si>
    <t xml:space="preserve">35 S 2nd St </t>
  </si>
  <si>
    <t>Fort Lauderdale</t>
  </si>
  <si>
    <t>Washington</t>
  </si>
  <si>
    <t>San Francisco</t>
  </si>
  <si>
    <t>Sewell</t>
  </si>
  <si>
    <t>Miami Beach</t>
  </si>
  <si>
    <t>Chicago</t>
  </si>
  <si>
    <t>Virginia Beach</t>
  </si>
  <si>
    <t>Williamsburg</t>
  </si>
  <si>
    <t>Sister Bay</t>
  </si>
  <si>
    <t>Ashland</t>
  </si>
  <si>
    <t>Dennis</t>
  </si>
  <si>
    <t>FL</t>
  </si>
  <si>
    <t>DC</t>
  </si>
  <si>
    <t>CA</t>
  </si>
  <si>
    <t>VA</t>
  </si>
  <si>
    <t>NJ</t>
  </si>
  <si>
    <t>IL</t>
  </si>
  <si>
    <t>WI</t>
  </si>
  <si>
    <t>OR</t>
  </si>
  <si>
    <t>33316-3006</t>
  </si>
  <si>
    <t>94107-1411</t>
  </si>
  <si>
    <t>08080-4258</t>
  </si>
  <si>
    <t>33139-6220</t>
  </si>
  <si>
    <t>60622-4820</t>
  </si>
  <si>
    <t>23451-3326</t>
  </si>
  <si>
    <t>23185-2723</t>
  </si>
  <si>
    <t>20036-1103</t>
  </si>
  <si>
    <t>54234</t>
  </si>
  <si>
    <t>97520-2877</t>
  </si>
  <si>
    <t>(954) 763-2777</t>
  </si>
  <si>
    <t>(415) 369-0900</t>
  </si>
  <si>
    <t>(856) 228-5166</t>
  </si>
  <si>
    <t>(305) 532-1727</t>
  </si>
  <si>
    <t>(773) 276-7567</t>
  </si>
  <si>
    <t>(757) 425-6330</t>
  </si>
  <si>
    <t>(757) 229-6661</t>
  </si>
  <si>
    <t>(202) 387-1462</t>
  </si>
  <si>
    <t>(920) 854-2626</t>
  </si>
  <si>
    <t>(541) 488-1115</t>
  </si>
  <si>
    <t>(954) 763-2830</t>
  </si>
  <si>
    <t>(415) 369-0909</t>
  </si>
  <si>
    <t>(856) 228-7363</t>
  </si>
  <si>
    <t>(305) 913-6818</t>
  </si>
  <si>
    <t>(773) 278-1668</t>
  </si>
  <si>
    <t>(757) 422-5538</t>
  </si>
  <si>
    <t>(757) 229-4440</t>
  </si>
  <si>
    <t>(202) 232-6777</t>
  </si>
  <si>
    <t>(920) 854-9650</t>
  </si>
  <si>
    <t>(541) 488-4604</t>
  </si>
  <si>
    <t xml:space="preserve">08080-0392 </t>
  </si>
  <si>
    <t>PO Box 257</t>
  </si>
  <si>
    <t>Dillon</t>
  </si>
  <si>
    <t xml:space="preserve">1900 SE 15TH ST </t>
  </si>
  <si>
    <t xml:space="preserve">563 2ND ST </t>
  </si>
  <si>
    <t xml:space="preserve">700 OCEAN DR </t>
  </si>
  <si>
    <t xml:space="preserve">2148 W CHICAGO AVE </t>
  </si>
  <si>
    <t xml:space="preserve">203 22ND ST </t>
  </si>
  <si>
    <t xml:space="preserve">1601 RICHMOND RD </t>
  </si>
  <si>
    <t xml:space="preserve">1517 CONNECTICUT AVE NW </t>
  </si>
  <si>
    <t>PO BOX 257</t>
  </si>
  <si>
    <t xml:space="preserve">35 S 2ND ST </t>
  </si>
  <si>
    <t>FORT LAUDERDALE</t>
  </si>
  <si>
    <t>WASHINGTON</t>
  </si>
  <si>
    <t>SAN FRANCISCO</t>
  </si>
  <si>
    <t>SEWELL</t>
  </si>
  <si>
    <t>MIAMI BEACH</t>
  </si>
  <si>
    <t>CHICAGO</t>
  </si>
  <si>
    <t>VIRGINIA BEACH</t>
  </si>
  <si>
    <t>WILLIAMSBURG</t>
  </si>
  <si>
    <t>SISTER BAY</t>
  </si>
  <si>
    <t>ASHLAND</t>
  </si>
  <si>
    <t>33316</t>
  </si>
  <si>
    <t>94107</t>
  </si>
  <si>
    <t>08080</t>
  </si>
  <si>
    <t>33139</t>
  </si>
  <si>
    <t>60622</t>
  </si>
  <si>
    <t>23451</t>
  </si>
  <si>
    <t>23185</t>
  </si>
  <si>
    <t>20036</t>
  </si>
  <si>
    <t>97520</t>
  </si>
  <si>
    <t>3006</t>
  </si>
  <si>
    <t>1411</t>
  </si>
  <si>
    <t>0392</t>
  </si>
  <si>
    <t>6220</t>
  </si>
  <si>
    <t>4820</t>
  </si>
  <si>
    <t>3326</t>
  </si>
  <si>
    <t>2723</t>
  </si>
  <si>
    <t>1103</t>
  </si>
  <si>
    <t>0257</t>
  </si>
  <si>
    <t>2877</t>
  </si>
  <si>
    <t>08080-0392</t>
  </si>
  <si>
    <t>54234-0257</t>
  </si>
  <si>
    <t>15thStreetFisheries</t>
  </si>
  <si>
    <t>Seven-Star-Diner-1048525851980441</t>
  </si>
  <si>
    <t>AFishCalledAvalonSouthBeach</t>
  </si>
  <si>
    <t>AbbeyRoadPubVB</t>
  </si>
  <si>
    <t>Kramerbooks</t>
  </si>
  <si>
    <t>aljohnsons</t>
  </si>
  <si>
    <t>winchesterinn</t>
  </si>
  <si>
    <t>@15StFisheries</t>
  </si>
  <si>
    <t>@AfcAvalon</t>
  </si>
  <si>
    <t>@kramerbooks</t>
  </si>
  <si>
    <t>21st-amendment-brewery-cafe</t>
  </si>
  <si>
    <t>a-tavola</t>
  </si>
  <si>
    <t>aberdeen-barn</t>
  </si>
  <si>
    <t>Ted Drum</t>
  </si>
  <si>
    <t>Nico Freccia</t>
  </si>
  <si>
    <t>Sam Mastrodimas</t>
  </si>
  <si>
    <t>Kal Abdalla</t>
  </si>
  <si>
    <t>Dan Bocik</t>
  </si>
  <si>
    <t>Bill Dillon</t>
  </si>
  <si>
    <t>Dennis White</t>
  </si>
  <si>
    <t>Henry Posner</t>
  </si>
  <si>
    <t>Rolf Johnson</t>
  </si>
  <si>
    <t>Michael Gibbs</t>
  </si>
  <si>
    <t>Ted</t>
  </si>
  <si>
    <t>Nico</t>
  </si>
  <si>
    <t>Sam</t>
  </si>
  <si>
    <t>Bill</t>
  </si>
  <si>
    <t>Kal</t>
  </si>
  <si>
    <t>Dan</t>
  </si>
  <si>
    <t>Henry</t>
  </si>
  <si>
    <t>Rolf</t>
  </si>
  <si>
    <t>Mr</t>
  </si>
  <si>
    <t>Drum</t>
  </si>
  <si>
    <t>Freccia</t>
  </si>
  <si>
    <t>Mastrodimas</t>
  </si>
  <si>
    <t>Abdalla</t>
  </si>
  <si>
    <t>Bocik</t>
  </si>
  <si>
    <t>White</t>
  </si>
  <si>
    <t>Posner</t>
  </si>
  <si>
    <t>Johnson</t>
  </si>
  <si>
    <t>Gibbs</t>
  </si>
  <si>
    <t>President; General Buyer</t>
  </si>
  <si>
    <t>President; Partner; General Manager; General Buyer</t>
  </si>
  <si>
    <t>Partner; Executive Chef; General Buyer</t>
  </si>
  <si>
    <t>General Manager; Executive Chef; General Buyer</t>
  </si>
  <si>
    <t>Owner; Executive Chef; General Buyer</t>
  </si>
  <si>
    <t>Owner; General Manager; General Buyer</t>
  </si>
  <si>
    <t>President; Owner; General Manager; General Buyer</t>
  </si>
  <si>
    <t>Partner</t>
  </si>
  <si>
    <t>Partner; General Manager</t>
  </si>
  <si>
    <t>ted-drum-2765a517</t>
  </si>
  <si>
    <t>kal-abdalla-906548a2</t>
  </si>
  <si>
    <t>danbocik</t>
  </si>
  <si>
    <t>henry-posner-793741a</t>
  </si>
  <si>
    <t>HVI Restaurants</t>
  </si>
  <si>
    <t>To learn more about this and other essential marketing products, contact us at:</t>
  </si>
  <si>
    <t>Phone: 1-800-927-9292</t>
  </si>
  <si>
    <t>Email: webmaster@chainstoreguide.com</t>
  </si>
  <si>
    <t>Mail: Chain Store Guide</t>
  </si>
  <si>
    <t>3710 Corporex Park Drive</t>
  </si>
  <si>
    <t>Tampa, FL  33619</t>
  </si>
  <si>
    <t>https://www.chainstoreguide.com/</t>
  </si>
  <si>
    <t>This is a small sample of the High Volume Independent Restaurants PLUS database by Chain Store Guide.</t>
  </si>
  <si>
    <t>c***@21st-Amendment.com</t>
  </si>
  <si>
    <t>s***@yahoo.com</t>
  </si>
  <si>
    <t>i***@aberdeen-barn.com</t>
  </si>
  <si>
    <t>c***@kramers.com</t>
  </si>
  <si>
    <t>i***@thewinchesterinn.com</t>
  </si>
  <si>
    <t>t***@drumrealty.com</t>
  </si>
  <si>
    <t>n***@21st-amendment.com</t>
  </si>
  <si>
    <t>k***@afishcalledavalon.com</t>
  </si>
  <si>
    <t>a***@hotmail.com</t>
  </si>
  <si>
    <t>b***@abbeyroadpub.com</t>
  </si>
  <si>
    <t>d***@aberdeen-barn.com</t>
  </si>
  <si>
    <t>k***@kramers.com</t>
  </si>
  <si>
    <t>r***@aljohnsons.com</t>
  </si>
  <si>
    <t>m***@aol.com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</si>
</sst>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,##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1">
    <xf numFmtId="0" fontId="0" fillId="0" borderId="0" xfId="0"/>
    <xf numFmtId="0" fontId="0" fillId="0" borderId="0" xfId="0" applyAlignment="1">
      <alignment wrapText="1"/>
    </xf>
    <xf numFmtId="0" fontId="2" fillId="0" borderId="0" xfId="1" applyAlignment="1">
      <alignment wrapText="1"/>
    </xf>
    <xf numFmtId="0" fontId="1" fillId="0" borderId="0" xfId="0" applyFont="1" applyAlignment="1">
      <alignment wrapText="1"/>
    </xf>
    <xf numFmtId="164" fontId="0" fillId="0" borderId="0" xfId="0" applyNumberFormat="1" applyAlignment="1">
      <alignment wrapText="1"/>
    </xf>
    <xf numFmtId="0" fontId="1" fillId="2" borderId="0" xfId="0" applyFont="1" applyFill="1"/>
    <xf numFmtId="0" fontId="0" fillId="2" borderId="0" xfId="0" applyFill="1"/>
    <xf numFmtId="0" fontId="1" fillId="2" borderId="0" xfId="0" applyFont="1" applyFill="1" applyAlignment="1">
      <alignment horizontal="left"/>
    </xf>
    <xf numFmtId="0" fontId="2" fillId="2" borderId="0" xfId="1" applyFill="1" applyAlignment="1">
      <alignment horizontal="left"/>
    </xf>
    <xf numFmtId="0" fontId="3" fillId="2" borderId="0" xfId="1" applyFont="1" applyFill="1" applyAlignment="1">
      <alignment horizontal="left"/>
    </xf>
    <xf numFmtId="0" fontId="1" fillId="3" borderId="0" xfId="0" applyFont="1" applyFill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n***@21st-amendment.com" TargetMode="External"/><Relationship Id="rId13" Type="http://schemas.openxmlformats.org/officeDocument/2006/relationships/hyperlink" Target="mailto:d***@aberdeen-barn.com" TargetMode="External"/><Relationship Id="rId3" Type="http://schemas.openxmlformats.org/officeDocument/2006/relationships/hyperlink" Target="mailto:s***@yahoo.com" TargetMode="External"/><Relationship Id="rId7" Type="http://schemas.openxmlformats.org/officeDocument/2006/relationships/hyperlink" Target="mailto:t***@drumrealty.com" TargetMode="External"/><Relationship Id="rId12" Type="http://schemas.openxmlformats.org/officeDocument/2006/relationships/hyperlink" Target="mailto:b***@abbeyroadpub.com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mailto:c***@21st-Amendment.com" TargetMode="External"/><Relationship Id="rId16" Type="http://schemas.openxmlformats.org/officeDocument/2006/relationships/hyperlink" Target="mailto:m***@aol.com" TargetMode="External"/><Relationship Id="rId1" Type="http://schemas.openxmlformats.org/officeDocument/2006/relationships/hyperlink" Target="https://www.chainstoreguide.com/" TargetMode="External"/><Relationship Id="rId6" Type="http://schemas.openxmlformats.org/officeDocument/2006/relationships/hyperlink" Target="mailto:i***@thewinchesterinn.com" TargetMode="External"/><Relationship Id="rId11" Type="http://schemas.openxmlformats.org/officeDocument/2006/relationships/hyperlink" Target="mailto:a***@hotmail.com" TargetMode="External"/><Relationship Id="rId5" Type="http://schemas.openxmlformats.org/officeDocument/2006/relationships/hyperlink" Target="mailto:c***@kramers.com" TargetMode="External"/><Relationship Id="rId15" Type="http://schemas.openxmlformats.org/officeDocument/2006/relationships/hyperlink" Target="mailto:r***@aljohnsons.com" TargetMode="External"/><Relationship Id="rId10" Type="http://schemas.openxmlformats.org/officeDocument/2006/relationships/hyperlink" Target="mailto:k***@afishcalledavalon.com" TargetMode="External"/><Relationship Id="rId4" Type="http://schemas.openxmlformats.org/officeDocument/2006/relationships/hyperlink" Target="mailto:i***@aberdeen-barn.com" TargetMode="External"/><Relationship Id="rId9" Type="http://schemas.openxmlformats.org/officeDocument/2006/relationships/hyperlink" Target="mailto:s***@yahoo.com" TargetMode="External"/><Relationship Id="rId14" Type="http://schemas.openxmlformats.org/officeDocument/2006/relationships/hyperlink" Target="mailto:k***@kramers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Q25"/>
  <sheetViews>
    <sheetView tabSelected="1" workbookViewId="0"/>
  </sheetViews>
  <sheetFormatPr defaultRowHeight="15" x14ac:dyDescent="0.25"/>
  <cols>
    <col min="1" max="42" width="30.7109375" style="1" customWidth="1"/>
    <col min="43" max="16384" width="9.140625" style="1"/>
  </cols>
  <sheetData>
    <row r="1" spans="1:43" s="3" customFormat="1" ht="15" customHeight="1" x14ac:dyDescent="0.25">
      <c r="A1" s="10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24</v>
      </c>
      <c r="Z1" s="3" t="s">
        <v>25</v>
      </c>
      <c r="AA1" s="3" t="s">
        <v>26</v>
      </c>
      <c r="AB1" s="3" t="s">
        <v>27</v>
      </c>
      <c r="AC1" s="3" t="s">
        <v>28</v>
      </c>
      <c r="AD1" s="3" t="s">
        <v>29</v>
      </c>
      <c r="AE1" s="3" t="s">
        <v>30</v>
      </c>
      <c r="AF1" s="3" t="s">
        <v>31</v>
      </c>
      <c r="AG1" s="3" t="s">
        <v>32</v>
      </c>
      <c r="AH1" s="3" t="s">
        <v>33</v>
      </c>
      <c r="AI1" s="3" t="s">
        <v>34</v>
      </c>
      <c r="AJ1" s="3" t="s">
        <v>35</v>
      </c>
      <c r="AK1" s="3" t="s">
        <v>36</v>
      </c>
      <c r="AL1" s="3" t="s">
        <v>37</v>
      </c>
      <c r="AM1" s="3" t="s">
        <v>38</v>
      </c>
      <c r="AN1" s="3" t="s">
        <v>39</v>
      </c>
      <c r="AO1" s="3" t="s">
        <v>40</v>
      </c>
      <c r="AP1" s="3" t="s">
        <v>41</v>
      </c>
      <c r="AQ1" s="3" t="s">
        <v>42</v>
      </c>
    </row>
    <row r="2" spans="1:43" ht="15" customHeight="1" x14ac:dyDescent="0.25">
      <c r="A2" s="1">
        <v>1000302484</v>
      </c>
      <c r="B2" s="1" t="s">
        <v>43</v>
      </c>
      <c r="C2" s="1" t="s">
        <v>54</v>
      </c>
      <c r="D2" s="1" t="s">
        <v>64</v>
      </c>
      <c r="E2" s="1" t="s">
        <v>75</v>
      </c>
      <c r="F2" s="1" t="s">
        <v>83</v>
      </c>
      <c r="G2" s="1" t="s">
        <v>93</v>
      </c>
      <c r="H2" s="1" t="s">
        <v>103</v>
      </c>
      <c r="I2" s="1" t="s">
        <v>54</v>
      </c>
      <c r="J2" s="1" t="s">
        <v>64</v>
      </c>
      <c r="K2" s="1" t="s">
        <v>116</v>
      </c>
      <c r="L2" s="1" t="s">
        <v>125</v>
      </c>
      <c r="M2" s="1" t="s">
        <v>75</v>
      </c>
      <c r="N2" s="1" t="s">
        <v>135</v>
      </c>
      <c r="O2" s="1" t="s">
        <v>144</v>
      </c>
      <c r="P2" s="1" t="s">
        <v>83</v>
      </c>
      <c r="R2" s="2" t="str">
        <f>HYPERLINK("http://www.15streetfisheries.com","http://www.15streetfisheries.com")</f>
        <v>http://www.15streetfisheries.com</v>
      </c>
      <c r="S2" s="1" t="s">
        <v>156</v>
      </c>
      <c r="T2" s="1" t="s">
        <v>163</v>
      </c>
      <c r="V2" s="1">
        <v>1008662731</v>
      </c>
      <c r="W2" s="1" t="s">
        <v>169</v>
      </c>
      <c r="X2" s="1" t="s">
        <v>179</v>
      </c>
      <c r="Z2" s="1" t="s">
        <v>188</v>
      </c>
      <c r="AB2" s="1" t="s">
        <v>187</v>
      </c>
      <c r="AC2" s="1" t="s">
        <v>197</v>
      </c>
      <c r="AF2" s="1" t="s">
        <v>206</v>
      </c>
      <c r="AG2" s="2" t="s">
        <v>224</v>
      </c>
      <c r="AI2" s="4">
        <v>5939000</v>
      </c>
      <c r="AJ2" s="4">
        <v>6117000</v>
      </c>
      <c r="AK2" s="1">
        <v>3</v>
      </c>
      <c r="AL2" s="4">
        <v>6117000</v>
      </c>
      <c r="AM2" s="1" t="s">
        <v>210</v>
      </c>
    </row>
    <row r="3" spans="1:43" ht="15" customHeight="1" x14ac:dyDescent="0.25">
      <c r="A3" s="1">
        <v>1000372295</v>
      </c>
      <c r="B3" s="1" t="s">
        <v>44</v>
      </c>
      <c r="C3" s="1" t="s">
        <v>55</v>
      </c>
      <c r="D3" s="1" t="s">
        <v>66</v>
      </c>
      <c r="E3" s="1" t="s">
        <v>77</v>
      </c>
      <c r="F3" s="1" t="s">
        <v>84</v>
      </c>
      <c r="G3" s="1" t="s">
        <v>94</v>
      </c>
      <c r="H3" s="1" t="s">
        <v>104</v>
      </c>
      <c r="I3" s="1" t="s">
        <v>55</v>
      </c>
      <c r="J3" s="1" t="s">
        <v>66</v>
      </c>
      <c r="K3" s="1" t="s">
        <v>117</v>
      </c>
      <c r="L3" s="1" t="s">
        <v>127</v>
      </c>
      <c r="M3" s="1" t="s">
        <v>77</v>
      </c>
      <c r="N3" s="1" t="s">
        <v>136</v>
      </c>
      <c r="O3" s="1" t="s">
        <v>145</v>
      </c>
      <c r="P3" s="1" t="s">
        <v>84</v>
      </c>
      <c r="Q3" s="2" t="s">
        <v>219</v>
      </c>
      <c r="R3" s="2" t="str">
        <f>HYPERLINK("http://www.21st-amendment.com","http://www.21st-amendment.com")</f>
        <v>http://www.21st-amendment.com</v>
      </c>
      <c r="U3" s="1" t="s">
        <v>166</v>
      </c>
      <c r="V3" s="1">
        <v>1008369910</v>
      </c>
      <c r="W3" s="1" t="s">
        <v>170</v>
      </c>
      <c r="X3" s="1" t="s">
        <v>180</v>
      </c>
      <c r="Z3" s="1" t="s">
        <v>189</v>
      </c>
      <c r="AB3" s="1" t="s">
        <v>187</v>
      </c>
      <c r="AC3" s="1" t="s">
        <v>198</v>
      </c>
      <c r="AG3" s="2" t="s">
        <v>225</v>
      </c>
      <c r="AI3" s="4">
        <v>1167000</v>
      </c>
      <c r="AJ3" s="4">
        <v>1202000</v>
      </c>
      <c r="AK3" s="1">
        <v>3</v>
      </c>
      <c r="AL3" s="4">
        <v>1202000</v>
      </c>
      <c r="AM3" s="1" t="s">
        <v>210</v>
      </c>
    </row>
    <row r="4" spans="1:43" ht="15" customHeight="1" x14ac:dyDescent="0.25">
      <c r="A4" s="1">
        <v>1000066883</v>
      </c>
      <c r="B4" s="1" t="s">
        <v>45</v>
      </c>
      <c r="C4" s="1" t="s">
        <v>56</v>
      </c>
      <c r="D4" s="1" t="s">
        <v>67</v>
      </c>
      <c r="E4" s="1" t="s">
        <v>79</v>
      </c>
      <c r="F4" s="1" t="s">
        <v>85</v>
      </c>
      <c r="G4" s="1" t="s">
        <v>95</v>
      </c>
      <c r="H4" s="1" t="s">
        <v>105</v>
      </c>
      <c r="I4" s="1" t="s">
        <v>113</v>
      </c>
      <c r="J4" s="1" t="s">
        <v>67</v>
      </c>
      <c r="K4" s="1" t="s">
        <v>113</v>
      </c>
      <c r="L4" s="1" t="s">
        <v>128</v>
      </c>
      <c r="M4" s="1" t="s">
        <v>79</v>
      </c>
      <c r="N4" s="1" t="s">
        <v>137</v>
      </c>
      <c r="O4" s="1" t="s">
        <v>146</v>
      </c>
      <c r="P4" s="1" t="s">
        <v>154</v>
      </c>
      <c r="Q4" s="2" t="s">
        <v>220</v>
      </c>
      <c r="R4" s="2" t="str">
        <f>HYPERLINK("http://www.sevenstardiner.com","http://www.sevenstardiner.com")</f>
        <v>http://www.sevenstardiner.com</v>
      </c>
      <c r="S4" s="1" t="s">
        <v>157</v>
      </c>
      <c r="V4" s="1">
        <v>1007287897</v>
      </c>
      <c r="W4" s="1" t="s">
        <v>171</v>
      </c>
      <c r="X4" s="1" t="s">
        <v>181</v>
      </c>
      <c r="Z4" s="1" t="s">
        <v>190</v>
      </c>
      <c r="AB4" s="1" t="s">
        <v>187</v>
      </c>
      <c r="AC4" s="1" t="s">
        <v>199</v>
      </c>
      <c r="AG4" s="2" t="s">
        <v>220</v>
      </c>
      <c r="AI4" s="4">
        <v>3182000</v>
      </c>
      <c r="AJ4" s="4">
        <v>3277000</v>
      </c>
      <c r="AK4" s="1">
        <v>2.99</v>
      </c>
      <c r="AL4" s="4">
        <v>3277000</v>
      </c>
      <c r="AM4" s="1" t="s">
        <v>210</v>
      </c>
    </row>
    <row r="5" spans="1:43" ht="15" customHeight="1" x14ac:dyDescent="0.25">
      <c r="A5" s="1">
        <v>1000298034</v>
      </c>
      <c r="B5" s="1" t="s">
        <v>46</v>
      </c>
      <c r="C5" s="1" t="s">
        <v>57</v>
      </c>
      <c r="D5" s="1" t="s">
        <v>68</v>
      </c>
      <c r="E5" s="1" t="s">
        <v>75</v>
      </c>
      <c r="F5" s="1" t="s">
        <v>86</v>
      </c>
      <c r="G5" s="1" t="s">
        <v>96</v>
      </c>
      <c r="H5" s="1" t="s">
        <v>106</v>
      </c>
      <c r="I5" s="1" t="s">
        <v>57</v>
      </c>
      <c r="J5" s="1" t="s">
        <v>68</v>
      </c>
      <c r="K5" s="1" t="s">
        <v>118</v>
      </c>
      <c r="L5" s="1" t="s">
        <v>129</v>
      </c>
      <c r="M5" s="1" t="s">
        <v>75</v>
      </c>
      <c r="N5" s="1" t="s">
        <v>138</v>
      </c>
      <c r="O5" s="1" t="s">
        <v>147</v>
      </c>
      <c r="P5" s="1" t="s">
        <v>86</v>
      </c>
      <c r="R5" s="2" t="str">
        <f>HYPERLINK("http://www.afishcalledavalon.com","http://www.afishcalledavalon.com")</f>
        <v>http://www.afishcalledavalon.com</v>
      </c>
      <c r="S5" s="1" t="s">
        <v>158</v>
      </c>
      <c r="T5" s="1" t="s">
        <v>164</v>
      </c>
      <c r="V5" s="1">
        <v>1008763257</v>
      </c>
      <c r="W5" s="1" t="s">
        <v>172</v>
      </c>
      <c r="X5" s="1" t="s">
        <v>183</v>
      </c>
      <c r="Z5" s="1" t="s">
        <v>191</v>
      </c>
      <c r="AB5" s="1" t="s">
        <v>187</v>
      </c>
      <c r="AC5" s="1" t="s">
        <v>200</v>
      </c>
      <c r="AF5" s="1" t="s">
        <v>207</v>
      </c>
      <c r="AG5" s="2" t="s">
        <v>226</v>
      </c>
      <c r="AI5" s="4">
        <v>2346000</v>
      </c>
      <c r="AJ5" s="4">
        <v>2416000</v>
      </c>
      <c r="AK5" s="1">
        <v>2.98</v>
      </c>
      <c r="AL5" s="4">
        <v>2416000</v>
      </c>
      <c r="AM5" s="1" t="s">
        <v>210</v>
      </c>
    </row>
    <row r="6" spans="1:43" ht="15" customHeight="1" x14ac:dyDescent="0.25">
      <c r="A6" s="1">
        <v>1000281244</v>
      </c>
      <c r="B6" s="1" t="s">
        <v>47</v>
      </c>
      <c r="C6" s="1" t="s">
        <v>58</v>
      </c>
      <c r="D6" s="1" t="s">
        <v>69</v>
      </c>
      <c r="E6" s="1" t="s">
        <v>80</v>
      </c>
      <c r="F6" s="1" t="s">
        <v>87</v>
      </c>
      <c r="G6" s="1" t="s">
        <v>97</v>
      </c>
      <c r="H6" s="1" t="s">
        <v>107</v>
      </c>
      <c r="I6" s="1" t="s">
        <v>58</v>
      </c>
      <c r="J6" s="1" t="s">
        <v>69</v>
      </c>
      <c r="K6" s="1" t="s">
        <v>119</v>
      </c>
      <c r="L6" s="1" t="s">
        <v>130</v>
      </c>
      <c r="M6" s="1" t="s">
        <v>80</v>
      </c>
      <c r="N6" s="1" t="s">
        <v>139</v>
      </c>
      <c r="O6" s="1" t="s">
        <v>148</v>
      </c>
      <c r="P6" s="1" t="s">
        <v>87</v>
      </c>
      <c r="R6" s="2" t="str">
        <f>HYPERLINK("http://atavolachicago.com","http://atavolachicago.com")</f>
        <v>http://atavolachicago.com</v>
      </c>
      <c r="U6" s="1" t="s">
        <v>167</v>
      </c>
      <c r="V6" s="1">
        <v>1008390875</v>
      </c>
      <c r="W6" s="1" t="s">
        <v>173</v>
      </c>
      <c r="X6" s="1" t="s">
        <v>184</v>
      </c>
      <c r="Z6" s="1" t="s">
        <v>192</v>
      </c>
      <c r="AB6" s="1" t="s">
        <v>187</v>
      </c>
      <c r="AC6" s="1" t="s">
        <v>201</v>
      </c>
      <c r="AF6" s="1" t="s">
        <v>208</v>
      </c>
      <c r="AG6" s="2" t="s">
        <v>227</v>
      </c>
      <c r="AI6" s="4">
        <v>1167000</v>
      </c>
      <c r="AJ6" s="4">
        <v>1202000</v>
      </c>
      <c r="AK6" s="1">
        <v>3</v>
      </c>
      <c r="AL6" s="4">
        <v>1202000</v>
      </c>
      <c r="AM6" s="1" t="s">
        <v>210</v>
      </c>
    </row>
    <row r="7" spans="1:43" ht="15" customHeight="1" x14ac:dyDescent="0.25">
      <c r="A7" s="1">
        <v>1000293705</v>
      </c>
      <c r="B7" s="1" t="s">
        <v>48</v>
      </c>
      <c r="C7" s="1" t="s">
        <v>59</v>
      </c>
      <c r="D7" s="1" t="s">
        <v>70</v>
      </c>
      <c r="E7" s="1" t="s">
        <v>78</v>
      </c>
      <c r="F7" s="1" t="s">
        <v>88</v>
      </c>
      <c r="G7" s="1" t="s">
        <v>98</v>
      </c>
      <c r="H7" s="1" t="s">
        <v>108</v>
      </c>
      <c r="I7" s="1" t="s">
        <v>59</v>
      </c>
      <c r="J7" s="1" t="s">
        <v>70</v>
      </c>
      <c r="K7" s="1" t="s">
        <v>120</v>
      </c>
      <c r="L7" s="1" t="s">
        <v>131</v>
      </c>
      <c r="M7" s="1" t="s">
        <v>78</v>
      </c>
      <c r="N7" s="1" t="s">
        <v>140</v>
      </c>
      <c r="O7" s="1" t="s">
        <v>149</v>
      </c>
      <c r="P7" s="1" t="s">
        <v>88</v>
      </c>
      <c r="R7" s="2" t="str">
        <f>HYPERLINK("http://www.abbeyroadpub.com","http://www.abbeyroadpub.com")</f>
        <v>http://www.abbeyroadpub.com</v>
      </c>
      <c r="S7" s="1" t="s">
        <v>159</v>
      </c>
      <c r="V7" s="1">
        <v>1008198220</v>
      </c>
      <c r="W7" s="1" t="s">
        <v>174</v>
      </c>
      <c r="X7" s="1" t="s">
        <v>182</v>
      </c>
      <c r="Z7" s="1" t="s">
        <v>115</v>
      </c>
      <c r="AB7" s="1" t="s">
        <v>187</v>
      </c>
      <c r="AC7" s="1" t="s">
        <v>202</v>
      </c>
      <c r="AG7" s="2" t="s">
        <v>228</v>
      </c>
      <c r="AI7" s="4">
        <v>1111000</v>
      </c>
      <c r="AJ7" s="4">
        <v>1144000</v>
      </c>
      <c r="AK7" s="1">
        <v>2.97</v>
      </c>
      <c r="AL7" s="4">
        <v>1144000</v>
      </c>
      <c r="AM7" s="1" t="s">
        <v>210</v>
      </c>
    </row>
    <row r="8" spans="1:43" ht="15" customHeight="1" x14ac:dyDescent="0.25">
      <c r="A8" s="1">
        <v>1000295682</v>
      </c>
      <c r="B8" s="1" t="s">
        <v>49</v>
      </c>
      <c r="C8" s="1" t="s">
        <v>60</v>
      </c>
      <c r="D8" s="1" t="s">
        <v>71</v>
      </c>
      <c r="E8" s="1" t="s">
        <v>78</v>
      </c>
      <c r="F8" s="1" t="s">
        <v>89</v>
      </c>
      <c r="G8" s="1" t="s">
        <v>99</v>
      </c>
      <c r="H8" s="1" t="s">
        <v>109</v>
      </c>
      <c r="I8" s="1" t="s">
        <v>60</v>
      </c>
      <c r="J8" s="1" t="s">
        <v>71</v>
      </c>
      <c r="K8" s="1" t="s">
        <v>121</v>
      </c>
      <c r="L8" s="1" t="s">
        <v>132</v>
      </c>
      <c r="M8" s="1" t="s">
        <v>78</v>
      </c>
      <c r="N8" s="1" t="s">
        <v>141</v>
      </c>
      <c r="O8" s="1" t="s">
        <v>150</v>
      </c>
      <c r="P8" s="1" t="s">
        <v>89</v>
      </c>
      <c r="Q8" s="2" t="s">
        <v>221</v>
      </c>
      <c r="R8" s="2" t="str">
        <f>HYPERLINK("http://www.aberdeen-barn.com","http://www.aberdeen-barn.com")</f>
        <v>http://www.aberdeen-barn.com</v>
      </c>
      <c r="U8" s="1" t="s">
        <v>168</v>
      </c>
      <c r="V8" s="1">
        <v>1008318652</v>
      </c>
      <c r="W8" s="1" t="s">
        <v>175</v>
      </c>
      <c r="X8" s="1" t="s">
        <v>74</v>
      </c>
      <c r="Z8" s="1" t="s">
        <v>193</v>
      </c>
      <c r="AB8" s="1" t="s">
        <v>187</v>
      </c>
      <c r="AC8" s="1" t="s">
        <v>203</v>
      </c>
      <c r="AG8" s="2" t="s">
        <v>229</v>
      </c>
      <c r="AI8" s="4">
        <v>1061000</v>
      </c>
      <c r="AJ8" s="4">
        <v>1093000</v>
      </c>
      <c r="AK8" s="1">
        <v>3.02</v>
      </c>
      <c r="AL8" s="4">
        <v>1093000</v>
      </c>
      <c r="AM8" s="1" t="s">
        <v>210</v>
      </c>
    </row>
    <row r="9" spans="1:43" ht="15" customHeight="1" x14ac:dyDescent="0.25">
      <c r="A9" s="1">
        <v>1000065859</v>
      </c>
      <c r="B9" s="1" t="s">
        <v>50</v>
      </c>
      <c r="C9" s="1" t="s">
        <v>61</v>
      </c>
      <c r="D9" s="1" t="s">
        <v>65</v>
      </c>
      <c r="E9" s="1" t="s">
        <v>76</v>
      </c>
      <c r="F9" s="1" t="s">
        <v>90</v>
      </c>
      <c r="G9" s="1" t="s">
        <v>100</v>
      </c>
      <c r="H9" s="1" t="s">
        <v>110</v>
      </c>
      <c r="I9" s="1" t="s">
        <v>61</v>
      </c>
      <c r="J9" s="1" t="s">
        <v>65</v>
      </c>
      <c r="K9" s="1" t="s">
        <v>122</v>
      </c>
      <c r="L9" s="1" t="s">
        <v>126</v>
      </c>
      <c r="M9" s="1" t="s">
        <v>76</v>
      </c>
      <c r="N9" s="1" t="s">
        <v>142</v>
      </c>
      <c r="O9" s="1" t="s">
        <v>151</v>
      </c>
      <c r="P9" s="1" t="s">
        <v>90</v>
      </c>
      <c r="Q9" s="2" t="s">
        <v>222</v>
      </c>
      <c r="R9" s="2" t="str">
        <f>HYPERLINK("http://www.kramers.com","http://www.kramers.com")</f>
        <v>http://www.kramers.com</v>
      </c>
      <c r="S9" s="1" t="s">
        <v>160</v>
      </c>
      <c r="T9" s="1" t="s">
        <v>165</v>
      </c>
      <c r="V9" s="1">
        <v>1007286479</v>
      </c>
      <c r="W9" s="1" t="s">
        <v>176</v>
      </c>
      <c r="X9" s="1" t="s">
        <v>185</v>
      </c>
      <c r="Z9" s="1" t="s">
        <v>194</v>
      </c>
      <c r="AB9" s="1" t="s">
        <v>187</v>
      </c>
      <c r="AC9" s="1" t="s">
        <v>204</v>
      </c>
      <c r="AF9" s="1" t="s">
        <v>209</v>
      </c>
      <c r="AG9" s="2" t="s">
        <v>230</v>
      </c>
      <c r="AI9" s="4">
        <v>4242000</v>
      </c>
      <c r="AJ9" s="4">
        <v>4369000</v>
      </c>
      <c r="AK9" s="1">
        <v>2.99</v>
      </c>
      <c r="AL9" s="4">
        <v>4369000</v>
      </c>
      <c r="AM9" s="1" t="s">
        <v>210</v>
      </c>
    </row>
    <row r="10" spans="1:43" ht="15" customHeight="1" x14ac:dyDescent="0.25">
      <c r="A10" s="1">
        <v>1000063541</v>
      </c>
      <c r="B10" s="1" t="s">
        <v>51</v>
      </c>
      <c r="C10" s="1" t="s">
        <v>62</v>
      </c>
      <c r="D10" s="1" t="s">
        <v>72</v>
      </c>
      <c r="E10" s="1" t="s">
        <v>81</v>
      </c>
      <c r="F10" s="1" t="s">
        <v>91</v>
      </c>
      <c r="G10" s="1" t="s">
        <v>101</v>
      </c>
      <c r="H10" s="1" t="s">
        <v>111</v>
      </c>
      <c r="I10" s="1" t="s">
        <v>114</v>
      </c>
      <c r="J10" s="1" t="s">
        <v>72</v>
      </c>
      <c r="K10" s="1" t="s">
        <v>123</v>
      </c>
      <c r="L10" s="1" t="s">
        <v>133</v>
      </c>
      <c r="M10" s="1" t="s">
        <v>81</v>
      </c>
      <c r="N10" s="1" t="s">
        <v>91</v>
      </c>
      <c r="O10" s="1" t="s">
        <v>152</v>
      </c>
      <c r="P10" s="1" t="s">
        <v>155</v>
      </c>
      <c r="R10" s="2" t="str">
        <f>HYPERLINK("http://www.aljohnsons.com","http://www.aljohnsons.com")</f>
        <v>http://www.aljohnsons.com</v>
      </c>
      <c r="S10" s="1" t="s">
        <v>161</v>
      </c>
      <c r="V10" s="1">
        <v>1008804660</v>
      </c>
      <c r="W10" s="1" t="s">
        <v>177</v>
      </c>
      <c r="X10" s="1" t="s">
        <v>186</v>
      </c>
      <c r="Z10" s="1" t="s">
        <v>195</v>
      </c>
      <c r="AB10" s="1" t="s">
        <v>187</v>
      </c>
      <c r="AC10" s="1" t="s">
        <v>204</v>
      </c>
      <c r="AG10" s="2" t="s">
        <v>231</v>
      </c>
      <c r="AI10" s="4">
        <v>4242000</v>
      </c>
      <c r="AJ10" s="4">
        <v>4369000</v>
      </c>
      <c r="AK10" s="1">
        <v>2.99</v>
      </c>
      <c r="AL10" s="4">
        <v>4369000</v>
      </c>
      <c r="AM10" s="1" t="s">
        <v>210</v>
      </c>
    </row>
    <row r="11" spans="1:43" ht="15" customHeight="1" x14ac:dyDescent="0.25">
      <c r="A11" s="1">
        <v>1000296783</v>
      </c>
      <c r="B11" s="1" t="s">
        <v>52</v>
      </c>
      <c r="C11" s="1" t="s">
        <v>63</v>
      </c>
      <c r="D11" s="1" t="s">
        <v>73</v>
      </c>
      <c r="E11" s="1" t="s">
        <v>82</v>
      </c>
      <c r="F11" s="1" t="s">
        <v>92</v>
      </c>
      <c r="G11" s="1" t="s">
        <v>102</v>
      </c>
      <c r="H11" s="1" t="s">
        <v>112</v>
      </c>
      <c r="I11" s="1" t="s">
        <v>63</v>
      </c>
      <c r="J11" s="1" t="s">
        <v>73</v>
      </c>
      <c r="K11" s="1" t="s">
        <v>124</v>
      </c>
      <c r="L11" s="1" t="s">
        <v>134</v>
      </c>
      <c r="M11" s="1" t="s">
        <v>82</v>
      </c>
      <c r="N11" s="1" t="s">
        <v>143</v>
      </c>
      <c r="O11" s="1" t="s">
        <v>153</v>
      </c>
      <c r="P11" s="1" t="s">
        <v>92</v>
      </c>
      <c r="Q11" s="2" t="s">
        <v>223</v>
      </c>
      <c r="R11" s="2" t="str">
        <f>HYPERLINK("http://www.winchesterinn.com","http://www.winchesterinn.com")</f>
        <v>http://www.winchesterinn.com</v>
      </c>
      <c r="S11" s="1" t="s">
        <v>162</v>
      </c>
      <c r="V11" s="1">
        <v>1008209664</v>
      </c>
      <c r="W11" s="1" t="s">
        <v>178</v>
      </c>
      <c r="X11" s="1" t="s">
        <v>53</v>
      </c>
      <c r="Z11" s="1" t="s">
        <v>196</v>
      </c>
      <c r="AB11" s="1" t="s">
        <v>187</v>
      </c>
      <c r="AC11" s="1" t="s">
        <v>205</v>
      </c>
      <c r="AG11" s="2" t="s">
        <v>232</v>
      </c>
      <c r="AI11" s="4">
        <v>1061000</v>
      </c>
      <c r="AJ11" s="4">
        <v>1093000</v>
      </c>
      <c r="AK11" s="1">
        <v>3.02</v>
      </c>
      <c r="AL11" s="4">
        <v>1093000</v>
      </c>
      <c r="AM11" s="1" t="s">
        <v>210</v>
      </c>
    </row>
    <row r="15" spans="1:43" x14ac:dyDescent="0.25">
      <c r="A15" s="5" t="s">
        <v>218</v>
      </c>
      <c r="B15" s="5"/>
      <c r="C15" s="5"/>
      <c r="D15" s="5"/>
      <c r="E15" s="5"/>
      <c r="F15" s="5"/>
    </row>
    <row r="16" spans="1:43" x14ac:dyDescent="0.25">
      <c r="A16" s="5"/>
      <c r="B16" s="5"/>
      <c r="C16" s="5"/>
      <c r="D16" s="5"/>
      <c r="E16" s="5"/>
      <c r="F16" s="5"/>
    </row>
    <row r="17" spans="1:6" x14ac:dyDescent="0.25">
      <c r="A17" s="5" t="s">
        <v>211</v>
      </c>
      <c r="B17" s="5"/>
      <c r="C17" s="5"/>
      <c r="D17" s="5"/>
      <c r="E17" s="5"/>
      <c r="F17" s="5"/>
    </row>
    <row r="18" spans="1:6" x14ac:dyDescent="0.25">
      <c r="A18" s="6"/>
      <c r="B18" s="6"/>
      <c r="C18" s="6"/>
      <c r="D18" s="6"/>
      <c r="E18" s="6"/>
      <c r="F18" s="6"/>
    </row>
    <row r="19" spans="1:6" x14ac:dyDescent="0.25">
      <c r="A19" s="5" t="s">
        <v>212</v>
      </c>
      <c r="B19" s="5"/>
      <c r="C19" s="5"/>
      <c r="D19" s="5"/>
      <c r="E19" s="5"/>
      <c r="F19" s="5"/>
    </row>
    <row r="20" spans="1:6" x14ac:dyDescent="0.25">
      <c r="A20" s="5" t="s">
        <v>213</v>
      </c>
      <c r="B20" s="5"/>
      <c r="C20" s="5"/>
      <c r="D20" s="5"/>
      <c r="E20" s="5"/>
      <c r="F20" s="5"/>
    </row>
    <row r="21" spans="1:6" x14ac:dyDescent="0.25">
      <c r="A21" s="7" t="s">
        <v>214</v>
      </c>
      <c r="B21" s="7"/>
      <c r="C21" s="7"/>
      <c r="D21" s="7"/>
      <c r="E21" s="7"/>
      <c r="F21" s="7"/>
    </row>
    <row r="22" spans="1:6" x14ac:dyDescent="0.25">
      <c r="A22" s="7" t="s">
        <v>215</v>
      </c>
      <c r="B22" s="7"/>
      <c r="C22" s="7"/>
      <c r="D22" s="7"/>
      <c r="E22" s="7"/>
      <c r="F22" s="7"/>
    </row>
    <row r="23" spans="1:6" x14ac:dyDescent="0.25">
      <c r="A23" s="7" t="s">
        <v>216</v>
      </c>
      <c r="B23" s="7"/>
      <c r="C23" s="7"/>
      <c r="D23" s="7"/>
      <c r="E23" s="7"/>
      <c r="F23" s="7"/>
    </row>
    <row r="24" spans="1:6" x14ac:dyDescent="0.25">
      <c r="A24" s="5"/>
      <c r="B24" s="5"/>
      <c r="C24" s="5"/>
      <c r="D24" s="5"/>
      <c r="E24" s="5"/>
      <c r="F24" s="5"/>
    </row>
    <row r="25" spans="1:6" x14ac:dyDescent="0.25">
      <c r="A25" s="8" t="s">
        <v>217</v>
      </c>
      <c r="B25" s="9"/>
      <c r="C25" s="9"/>
      <c r="D25" s="9"/>
      <c r="E25" s="9"/>
      <c r="F25" s="9"/>
    </row>
  </sheetData>
  <autoFilter ref="A1:AQ11" xr:uid="{00000000-0009-0000-0000-000000000000}"/>
  <hyperlinks>
    <hyperlink ref="A25" r:id="rId1" xr:uid="{00000000-0004-0000-0000-000000000000}"/>
    <hyperlink ref="Q3" r:id="rId2" xr:uid="{FF5EEC06-3152-46A5-A92A-81D93FB0CFB1}"/>
    <hyperlink ref="Q4" r:id="rId3" xr:uid="{654211DD-A9C0-4673-A9F8-0D1826449B1D}"/>
    <hyperlink ref="Q8" r:id="rId4" xr:uid="{FE513F17-3C26-40E8-9EC2-D57C58623A85}"/>
    <hyperlink ref="Q9" r:id="rId5" xr:uid="{A36B527A-6423-4DAA-BAF1-3A000FA32B6C}"/>
    <hyperlink ref="Q11" r:id="rId6" xr:uid="{B71F192B-B624-48A6-8E3A-3F6269A61AEF}"/>
    <hyperlink ref="AG2" r:id="rId7" xr:uid="{734DFCA3-9989-4099-B481-D9078FFB417C}"/>
    <hyperlink ref="AG3" r:id="rId8" xr:uid="{6A5A7B8C-E971-4F82-B6F3-DBC80D1B4508}"/>
    <hyperlink ref="AG4" r:id="rId9" xr:uid="{E04230E6-BE38-4161-92FA-3B308B964AAD}"/>
    <hyperlink ref="AG5" r:id="rId10" xr:uid="{039FDA98-BCF6-4D83-89EA-59CB4F60A046}"/>
    <hyperlink ref="AG6" r:id="rId11" xr:uid="{78E15B7A-18E9-4E09-B969-A1EC92C88A10}"/>
    <hyperlink ref="AG7" r:id="rId12" xr:uid="{BCC77CDA-5D13-4BC3-B312-708C33D92096}"/>
    <hyperlink ref="AG8" r:id="rId13" xr:uid="{D0ED8F40-70D0-45D5-851C-FB8CAA377EE1}"/>
    <hyperlink ref="AG9" r:id="rId14" xr:uid="{4990C121-1DD1-47B2-A08D-8E85C4EEACB0}"/>
    <hyperlink ref="AG10" r:id="rId15" xr:uid="{5642C3C4-92FB-4AFA-8F2E-A184F2EBABF3}"/>
    <hyperlink ref="AG11" r:id="rId16" xr:uid="{F42E05E3-78D2-4BC6-A3F5-130E94034325}"/>
  </hyperlinks>
  <pageMargins left="0.7" right="0.7" top="0.75" bottom="0.75" header="0.3" footer="0.3"/>
  <pageSetup orientation="portrait" r:id="rId1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Amazon.com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Shawn Tomelleo</cp:lastModifiedBy>
  <dcterms:created xsi:type="dcterms:W3CDTF">2021-07-27T16:30:54Z</dcterms:created>
  <dcterms:modified xsi:type="dcterms:W3CDTF">2021-08-09T13:05:53Z</dcterms:modified>
</cp:coreProperties>
</file>